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midhudsonlibrary.sharepoint.com/sites/ReportsandStatistics/Shared Documents/General/Annual Reports/2020/Member/TechOps Data/Circulation/Eresources data/"/>
    </mc:Choice>
  </mc:AlternateContent>
  <xr:revisionPtr revIDLastSave="0" documentId="8_{13199BAF-BD4E-486C-922E-98C0FE088D54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2" i="1"/>
  <c r="E73" i="1" l="1"/>
</calcChain>
</file>

<file path=xl/sharedStrings.xml><?xml version="1.0" encoding="utf-8"?>
<sst xmlns="http://schemas.openxmlformats.org/spreadsheetml/2006/main" count="148" uniqueCount="146">
  <si>
    <t>Heermance Memorial Library</t>
  </si>
  <si>
    <t>East Fishkill Public Library District</t>
  </si>
  <si>
    <t>Blodgett Memorial Library</t>
  </si>
  <si>
    <t>Alice Curtis Desmond &amp; Hamilton Fish Library</t>
  </si>
  <si>
    <t>Highland Public Library &amp; Clintondale Branch</t>
  </si>
  <si>
    <t>Hyde Park Free Library</t>
  </si>
  <si>
    <t>Kingston Library</t>
  </si>
  <si>
    <t>LaGrange Association Library</t>
  </si>
  <si>
    <t>Marlboro Free Library</t>
  </si>
  <si>
    <t>Millbrook Free Library</t>
  </si>
  <si>
    <t>Boardman Road Branch Library - PPLD</t>
  </si>
  <si>
    <t>Grinnell Public Library District</t>
  </si>
  <si>
    <t>Woodstock Public Library District</t>
  </si>
  <si>
    <t>Howland Public Library</t>
  </si>
  <si>
    <t>Elting Memorial Library</t>
  </si>
  <si>
    <t>Town of Ulster Public Library</t>
  </si>
  <si>
    <t>Starr Library</t>
  </si>
  <si>
    <t>Mahopac Public Library</t>
  </si>
  <si>
    <t>Kent Public Library</t>
  </si>
  <si>
    <t>Brewster Public Library</t>
  </si>
  <si>
    <t>Reed Memorial Library</t>
  </si>
  <si>
    <t>Pleasant Valley Library</t>
  </si>
  <si>
    <t>Town of Esopus Library</t>
  </si>
  <si>
    <t>Olive Free Library Association</t>
  </si>
  <si>
    <t>Rosendale Library</t>
  </si>
  <si>
    <t>Saugerties Public Library</t>
  </si>
  <si>
    <t>Patterson Library</t>
  </si>
  <si>
    <t>Julia L. Butterfield Memorial Library</t>
  </si>
  <si>
    <t>Putnam Valley Free Library</t>
  </si>
  <si>
    <t>Amenia Free Library</t>
  </si>
  <si>
    <t>D.R. Evarts Library</t>
  </si>
  <si>
    <t>Beekman Library</t>
  </si>
  <si>
    <t>Cairo Public Library</t>
  </si>
  <si>
    <t>Catskill Public Library</t>
  </si>
  <si>
    <t>Palenville Branch of Catskill Public Library</t>
  </si>
  <si>
    <t>Chatham Public Library</t>
  </si>
  <si>
    <t>Canaan Branch of Chatham Public Library</t>
  </si>
  <si>
    <t>Claverack Free Library</t>
  </si>
  <si>
    <t>Clinton Community Library</t>
  </si>
  <si>
    <t>Dover Plains Library</t>
  </si>
  <si>
    <t>Germantown Library</t>
  </si>
  <si>
    <t>Greenville Public Library</t>
  </si>
  <si>
    <t>Mountain Top Library</t>
  </si>
  <si>
    <t>Roeliff Jansen Community Library</t>
  </si>
  <si>
    <t>Hudson Area Association Library</t>
  </si>
  <si>
    <t>Hunter Public Library</t>
  </si>
  <si>
    <t>Hurley Library</t>
  </si>
  <si>
    <t>Kinderhook Memorial Library</t>
  </si>
  <si>
    <t>Livingston Free Library</t>
  </si>
  <si>
    <t>Sarah Hull Hallock Free Library</t>
  </si>
  <si>
    <t>Plattekill Public Library</t>
  </si>
  <si>
    <t>New Lebanon Library</t>
  </si>
  <si>
    <t>North Chatham Free Library</t>
  </si>
  <si>
    <t>NorthEast-Millerton Library</t>
  </si>
  <si>
    <t>Pawling Free Library</t>
  </si>
  <si>
    <t>Philmont Public Library</t>
  </si>
  <si>
    <t>Phoenicia Library</t>
  </si>
  <si>
    <t>Morton Memorial Library</t>
  </si>
  <si>
    <t>Pine Plains Free Library</t>
  </si>
  <si>
    <t>Red Hook Public Library</t>
  </si>
  <si>
    <t>Morton Memorial Library and Community House</t>
  </si>
  <si>
    <t>Staatsburg Library</t>
  </si>
  <si>
    <t>Stanford Free Library</t>
  </si>
  <si>
    <t>Stone Ridge Library</t>
  </si>
  <si>
    <t>Tivoli Free Library</t>
  </si>
  <si>
    <t>Valatie Free Library</t>
  </si>
  <si>
    <t>West Hurley Public Library</t>
  </si>
  <si>
    <t>Windham Public Library</t>
  </si>
  <si>
    <t>Total</t>
  </si>
  <si>
    <t>Athens</t>
  </si>
  <si>
    <t>Beacon</t>
  </si>
  <si>
    <t>Beekman</t>
  </si>
  <si>
    <t>Brewster</t>
  </si>
  <si>
    <t>Cairo</t>
  </si>
  <si>
    <t>Canaan</t>
  </si>
  <si>
    <t>Carmel</t>
  </si>
  <si>
    <t>Catskill</t>
  </si>
  <si>
    <t>Chatham</t>
  </si>
  <si>
    <t>Claverack</t>
  </si>
  <si>
    <t>Clinton</t>
  </si>
  <si>
    <t>Clintondale</t>
  </si>
  <si>
    <t>Cold Spring</t>
  </si>
  <si>
    <t>Coxsackie</t>
  </si>
  <si>
    <t>Dover Plains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</si>
  <si>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</si>
  <si>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</si>
  <si>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</si>
  <si>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</si>
  <si>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</si>
  <si>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</si>
  <si>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</si>
  <si>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</si>
  <si>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</si>
  <si>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</si>
  <si>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</si>
  <si>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</si>
  <si>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</si>
  <si>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</si>
  <si>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</si>
  <si>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</si>
  <si>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</si>
  <si>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</si>
  <si>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</si>
  <si>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</si>
  <si>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Mid-Hudson Library System</t>
  </si>
  <si>
    <t>Millbrook</t>
  </si>
  <si>
    <t>Milton</t>
  </si>
  <si>
    <t>New Lebanon</t>
  </si>
  <si>
    <t>New Paltz</t>
  </si>
  <si>
    <t>North Chatham</t>
  </si>
  <si>
    <t>North East Millerton</t>
  </si>
  <si>
    <t>Palenville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</si>
  <si>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</si>
  <si>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</si>
  <si>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</si>
  <si>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</si>
  <si>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</si>
  <si>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</si>
  <si>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</si>
  <si>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</si>
  <si>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 Valley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</si>
  <si>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</si>
  <si>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</si>
  <si>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</si>
  <si>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</si>
  <si>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</si>
  <si>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</si>
  <si>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</si>
  <si>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</si>
  <si>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</si>
  <si>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</si>
  <si>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</si>
  <si>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</si>
  <si>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West Hurley</t>
  </si>
  <si>
    <t>West Shokan/Olive</t>
  </si>
  <si>
    <t>Windham</t>
  </si>
  <si>
    <t>Woodstock</t>
  </si>
  <si>
    <t>Library</t>
  </si>
  <si>
    <t>Amenia</t>
  </si>
  <si>
    <t>Arlington</t>
  </si>
  <si>
    <t>Clintondale branch of Highland Public</t>
  </si>
  <si>
    <t>Charter name</t>
  </si>
  <si>
    <t>Charter Population</t>
  </si>
  <si>
    <t>% of population</t>
  </si>
  <si>
    <t>Poughkeepsie Public Library District</t>
  </si>
  <si>
    <t>Mango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</si>
</sst>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9" fontId="2" fillId="0" borderId="1" xfId="9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9" fontId="2" fillId="2" borderId="1" xfId="9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Border="1"/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Border="1"/>
    <xf numFmtId="1" fontId="0" fillId="3" borderId="5" xfId="0" applyNumberFormat="1" applyFill="1" applyBorder="1" applyAlignment="1">
      <alignment horizontal="right" indent="2"/>
    </xf>
    <xf numFmtId="1" fontId="0" fillId="3" borderId="0" xfId="0" applyNumberFormat="1" applyFill="1" applyAlignment="1">
      <alignment horizontal="right" indent="2"/>
    </xf>
    <xf numFmtId="0" fontId="2" fillId="0" borderId="0" xfId="0" applyFont="1" applyFill="1" applyBorder="1" applyAlignment="1">
      <alignment vertical="center" wrapText="1"/>
    </xf>
  </cellXfs>
  <cellStyles count="10">
    <cellStyle name="Normal" xfId="0" builtinId="0"/>
    <cellStyle name="Normal 26" xfId="6" xr:uid="{00000000-0005-0000-0000-000001000000}"/>
    <cellStyle name="Normal 27" xfId="7" xr:uid="{00000000-0005-0000-0000-000002000000}"/>
    <cellStyle name="Normal 28" xfId="8" xr:uid="{00000000-0005-0000-0000-000003000000}"/>
    <cellStyle name="Normal 29" xfId="3" xr:uid="{00000000-0005-0000-0000-000004000000}"/>
    <cellStyle name="Normal 30" xfId="4" xr:uid="{00000000-0005-0000-0000-000005000000}"/>
    <cellStyle name="Normal 31" xfId="5" xr:uid="{00000000-0005-0000-0000-000006000000}"/>
    <cellStyle name="Normal 8" xfId="2" xr:uid="{00000000-0005-0000-0000-000007000000}"/>
    <cellStyle name="Normal 9" xfId="1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5"/>
  <sheetViews>
    <sheetView tabSelected="1" topLeftCell="B40" workbookViewId="0">
      <selection activeCell="G72" sqref="G72"/>
    </sheetView>
  </sheetViews>
  <sheetFormatPr defaultRowHeight="12.75" customHeight="1" x14ac:dyDescent="0.45"/>
  <cols>
    <col min="1" max="1" width="15.73046875" style="2" hidden="1" customWidth="1"/>
    <col min="2" max="4" width="15.73046875" style="2" customWidth="1"/>
    <col min="5" max="5" width="8.59765625" style="18" customWidth="1"/>
    <col min="6" max="6" width="9.1328125" style="20"/>
    <col min="7" max="7" width="32.59765625" style="20" customWidth="1"/>
    <col min="8" max="49" width="9.1328125" style="20"/>
  </cols>
  <sheetData>
    <row r="1" spans="1:49" s="16" customFormat="1" ht="60" customHeight="1" x14ac:dyDescent="0.45">
      <c r="A1" s="15" t="s">
        <v>137</v>
      </c>
      <c r="B1" s="15" t="s">
        <v>141</v>
      </c>
      <c r="C1" s="15" t="s">
        <v>142</v>
      </c>
      <c r="D1" s="15" t="s">
        <v>143</v>
      </c>
      <c r="E1" s="17" t="s">
        <v>145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2.75" customHeight="1" x14ac:dyDescent="0.45">
      <c r="A2" s="2" t="s">
        <v>144</v>
      </c>
      <c r="B2" s="2" t="s">
        <v>144</v>
      </c>
      <c r="C2" s="3">
        <v>75135</v>
      </c>
      <c r="D2" s="10">
        <f>SUM(C2/619578)</f>
        <v>0.121268024364971</v>
      </c>
      <c r="E2" s="24">
        <f>SUM(D2*14609)</f>
        <v>1771.6045679478614</v>
      </c>
    </row>
    <row r="3" spans="1:49" ht="12.75" customHeight="1" x14ac:dyDescent="0.45">
      <c r="A3" s="2" t="s">
        <v>138</v>
      </c>
      <c r="B3" s="4" t="s">
        <v>29</v>
      </c>
      <c r="C3" s="3">
        <v>4436</v>
      </c>
      <c r="D3" s="10">
        <f t="shared" ref="D3:D66" si="0">SUM(C3/619578)</f>
        <v>7.1597119329608215E-3</v>
      </c>
      <c r="E3" s="24">
        <f t="shared" ref="E3:E66" si="1">SUM(D3*14609)</f>
        <v>104.59623162862464</v>
      </c>
    </row>
    <row r="4" spans="1:49" ht="12.75" customHeight="1" x14ac:dyDescent="0.45">
      <c r="A4" s="2" t="s">
        <v>139</v>
      </c>
      <c r="B4" s="4" t="s">
        <v>10</v>
      </c>
      <c r="C4" s="4">
        <v>0</v>
      </c>
      <c r="D4" s="10">
        <f t="shared" si="0"/>
        <v>0</v>
      </c>
      <c r="E4" s="24">
        <f t="shared" si="1"/>
        <v>0</v>
      </c>
    </row>
    <row r="5" spans="1:49" ht="12.75" customHeight="1" x14ac:dyDescent="0.45">
      <c r="A5" s="2" t="s">
        <v>69</v>
      </c>
      <c r="B5" s="4" t="s">
        <v>30</v>
      </c>
      <c r="C5" s="3">
        <v>3058</v>
      </c>
      <c r="D5" s="10">
        <f t="shared" si="0"/>
        <v>4.935617468664155E-3</v>
      </c>
      <c r="E5" s="24">
        <f t="shared" si="1"/>
        <v>72.104435599714634</v>
      </c>
    </row>
    <row r="6" spans="1:49" s="1" customFormat="1" ht="12.75" customHeight="1" x14ac:dyDescent="0.45">
      <c r="A6" s="11" t="s">
        <v>70</v>
      </c>
      <c r="B6" s="5" t="s">
        <v>13</v>
      </c>
      <c r="C6" s="8">
        <v>27294</v>
      </c>
      <c r="D6" s="12">
        <f t="shared" si="0"/>
        <v>4.4052564810241807E-2</v>
      </c>
      <c r="E6" s="24">
        <f t="shared" si="1"/>
        <v>643.56391931282258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2.75" customHeight="1" x14ac:dyDescent="0.45">
      <c r="A7" s="2" t="s">
        <v>71</v>
      </c>
      <c r="B7" s="4" t="s">
        <v>31</v>
      </c>
      <c r="C7" s="3">
        <v>14621</v>
      </c>
      <c r="D7" s="10">
        <f t="shared" si="0"/>
        <v>2.3598320146938724E-2</v>
      </c>
      <c r="E7" s="24">
        <f t="shared" si="1"/>
        <v>344.74785902662779</v>
      </c>
    </row>
    <row r="8" spans="1:49" ht="12.75" customHeight="1" x14ac:dyDescent="0.45">
      <c r="A8" s="2" t="s">
        <v>72</v>
      </c>
      <c r="B8" s="4" t="s">
        <v>19</v>
      </c>
      <c r="C8" s="3">
        <v>18404</v>
      </c>
      <c r="D8" s="10">
        <f t="shared" si="0"/>
        <v>2.9704088912130514E-2</v>
      </c>
      <c r="E8" s="24">
        <f t="shared" si="1"/>
        <v>433.94703491731468</v>
      </c>
    </row>
    <row r="9" spans="1:49" ht="12.75" customHeight="1" x14ac:dyDescent="0.45">
      <c r="A9" s="2" t="s">
        <v>73</v>
      </c>
      <c r="B9" s="4" t="s">
        <v>32</v>
      </c>
      <c r="C9" s="3">
        <v>6670</v>
      </c>
      <c r="D9" s="10">
        <f t="shared" si="0"/>
        <v>1.0765391928054256E-2</v>
      </c>
      <c r="E9" s="24">
        <f t="shared" si="1"/>
        <v>157.27161067694462</v>
      </c>
    </row>
    <row r="10" spans="1:49" ht="12.75" customHeight="1" x14ac:dyDescent="0.45">
      <c r="A10" s="2" t="s">
        <v>74</v>
      </c>
      <c r="B10" s="4" t="s">
        <v>36</v>
      </c>
      <c r="C10" s="4">
        <v>0</v>
      </c>
      <c r="D10" s="10">
        <f t="shared" si="0"/>
        <v>0</v>
      </c>
      <c r="E10" s="24">
        <f t="shared" si="1"/>
        <v>0</v>
      </c>
    </row>
    <row r="11" spans="1:49" ht="12.75" customHeight="1" x14ac:dyDescent="0.45">
      <c r="A11" s="2" t="s">
        <v>75</v>
      </c>
      <c r="B11" s="4" t="s">
        <v>20</v>
      </c>
      <c r="C11" s="2">
        <v>7698</v>
      </c>
      <c r="D11" s="10">
        <f t="shared" si="0"/>
        <v>1.2424585766441029E-2</v>
      </c>
      <c r="E11" s="24">
        <f t="shared" si="1"/>
        <v>181.51077346193699</v>
      </c>
    </row>
    <row r="12" spans="1:49" ht="12.75" customHeight="1" x14ac:dyDescent="0.45">
      <c r="A12" s="2" t="s">
        <v>76</v>
      </c>
      <c r="B12" s="4" t="s">
        <v>33</v>
      </c>
      <c r="C12" s="3">
        <v>12473</v>
      </c>
      <c r="D12" s="10">
        <f t="shared" si="0"/>
        <v>2.0131444305640289E-2</v>
      </c>
      <c r="E12" s="24">
        <f t="shared" si="1"/>
        <v>294.10026986109898</v>
      </c>
    </row>
    <row r="13" spans="1:49" ht="12.75" customHeight="1" x14ac:dyDescent="0.45">
      <c r="A13" s="2" t="s">
        <v>77</v>
      </c>
      <c r="B13" s="4" t="s">
        <v>35</v>
      </c>
      <c r="C13" s="3">
        <v>9459</v>
      </c>
      <c r="D13" s="10">
        <f t="shared" si="0"/>
        <v>1.526684291566195E-2</v>
      </c>
      <c r="E13" s="24">
        <f t="shared" si="1"/>
        <v>223.03330815490543</v>
      </c>
      <c r="G13" s="21"/>
      <c r="H13" s="21"/>
      <c r="I13" s="21"/>
      <c r="J13" s="21"/>
    </row>
    <row r="14" spans="1:49" ht="12.75" customHeight="1" x14ac:dyDescent="0.45">
      <c r="A14" s="2" t="s">
        <v>78</v>
      </c>
      <c r="B14" s="4" t="s">
        <v>37</v>
      </c>
      <c r="C14" s="3">
        <v>4642</v>
      </c>
      <c r="D14" s="10">
        <f t="shared" si="0"/>
        <v>7.4921963013535016E-3</v>
      </c>
      <c r="E14" s="24">
        <f t="shared" si="1"/>
        <v>109.45349576647331</v>
      </c>
      <c r="G14" s="21"/>
      <c r="H14" s="21"/>
      <c r="I14" s="21"/>
      <c r="J14" s="21"/>
    </row>
    <row r="15" spans="1:49" ht="12.75" customHeight="1" x14ac:dyDescent="0.45">
      <c r="A15" s="2" t="s">
        <v>79</v>
      </c>
      <c r="B15" s="4" t="s">
        <v>38</v>
      </c>
      <c r="C15" s="3">
        <v>4312</v>
      </c>
      <c r="D15" s="10">
        <f t="shared" si="0"/>
        <v>6.9595757112098878E-3</v>
      </c>
      <c r="E15" s="24">
        <f t="shared" si="1"/>
        <v>101.67244156506526</v>
      </c>
      <c r="G15" s="22"/>
      <c r="H15" s="23"/>
      <c r="I15" s="21"/>
      <c r="J15" s="21"/>
    </row>
    <row r="16" spans="1:49" s="1" customFormat="1" ht="12.75" customHeight="1" x14ac:dyDescent="0.45">
      <c r="A16" s="11" t="s">
        <v>80</v>
      </c>
      <c r="B16" s="13" t="s">
        <v>140</v>
      </c>
      <c r="C16" s="6">
        <v>0</v>
      </c>
      <c r="D16" s="12">
        <f t="shared" si="0"/>
        <v>0</v>
      </c>
      <c r="E16" s="24">
        <f t="shared" si="1"/>
        <v>0</v>
      </c>
      <c r="F16" s="20"/>
      <c r="G16" s="21"/>
      <c r="H16" s="21"/>
      <c r="I16" s="21"/>
      <c r="J16" s="21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12.75" customHeight="1" x14ac:dyDescent="0.45">
      <c r="A17" s="2" t="s">
        <v>81</v>
      </c>
      <c r="B17" s="4" t="s">
        <v>27</v>
      </c>
      <c r="C17" s="3">
        <v>2641</v>
      </c>
      <c r="D17" s="10">
        <f t="shared" si="0"/>
        <v>4.2625787229372252E-3</v>
      </c>
      <c r="E17" s="24">
        <f t="shared" si="1"/>
        <v>62.272012563389922</v>
      </c>
      <c r="G17" s="21"/>
      <c r="H17" s="21"/>
      <c r="I17" s="21"/>
      <c r="J17" s="21"/>
    </row>
    <row r="18" spans="1:49" ht="12.75" customHeight="1" x14ac:dyDescent="0.45">
      <c r="A18" s="2" t="s">
        <v>82</v>
      </c>
      <c r="B18" s="4" t="s">
        <v>0</v>
      </c>
      <c r="C18" s="3">
        <v>8918</v>
      </c>
      <c r="D18" s="10">
        <f t="shared" si="0"/>
        <v>1.4393667948184087E-2</v>
      </c>
      <c r="E18" s="24">
        <f t="shared" si="1"/>
        <v>210.27709505502133</v>
      </c>
      <c r="G18" s="21"/>
      <c r="H18" s="21"/>
      <c r="I18" s="21"/>
      <c r="J18" s="21"/>
    </row>
    <row r="19" spans="1:49" ht="12.75" customHeight="1" x14ac:dyDescent="0.45">
      <c r="A19" s="2" t="s">
        <v>83</v>
      </c>
      <c r="B19" s="4" t="s">
        <v>39</v>
      </c>
      <c r="C19" s="3">
        <v>8699</v>
      </c>
      <c r="D19" s="10">
        <f t="shared" si="0"/>
        <v>1.4040201556543324E-2</v>
      </c>
      <c r="E19" s="24">
        <f t="shared" si="1"/>
        <v>205.11330453954142</v>
      </c>
      <c r="G19" s="22"/>
      <c r="H19" s="23"/>
      <c r="I19" s="21"/>
      <c r="J19" s="21"/>
    </row>
    <row r="20" spans="1:49" ht="12.75" customHeight="1" x14ac:dyDescent="0.45">
      <c r="A20" s="2" t="s">
        <v>84</v>
      </c>
      <c r="B20" s="4" t="s">
        <v>1</v>
      </c>
      <c r="C20" s="3">
        <v>29029</v>
      </c>
      <c r="D20" s="10">
        <f t="shared" si="0"/>
        <v>4.6852857912966568E-2</v>
      </c>
      <c r="E20" s="24">
        <f t="shared" si="1"/>
        <v>684.47340125052858</v>
      </c>
      <c r="G20" s="21"/>
      <c r="H20" s="22"/>
      <c r="I20" s="23"/>
      <c r="J20" s="21"/>
    </row>
    <row r="21" spans="1:49" ht="12.75" customHeight="1" x14ac:dyDescent="0.45">
      <c r="A21" s="2" t="s">
        <v>85</v>
      </c>
      <c r="B21" s="4" t="s">
        <v>22</v>
      </c>
      <c r="C21" s="4">
        <v>9041</v>
      </c>
      <c r="D21" s="10">
        <f t="shared" si="0"/>
        <v>1.4592190168146706E-2</v>
      </c>
      <c r="E21" s="24">
        <f t="shared" si="1"/>
        <v>213.17730616645522</v>
      </c>
      <c r="G21" s="21"/>
      <c r="H21" s="21"/>
      <c r="I21" s="21"/>
      <c r="J21" s="21"/>
    </row>
    <row r="22" spans="1:49" ht="12.75" customHeight="1" x14ac:dyDescent="0.45">
      <c r="A22" s="2" t="s">
        <v>86</v>
      </c>
      <c r="B22" s="4" t="s">
        <v>2</v>
      </c>
      <c r="C22" s="4">
        <v>12608</v>
      </c>
      <c r="D22" s="10">
        <f t="shared" si="0"/>
        <v>2.0349334547062677E-2</v>
      </c>
      <c r="E22" s="24">
        <f t="shared" si="1"/>
        <v>297.28342839803867</v>
      </c>
      <c r="G22" s="21"/>
      <c r="H22" s="21"/>
      <c r="I22" s="21"/>
      <c r="J22" s="21"/>
    </row>
    <row r="23" spans="1:49" ht="12.75" customHeight="1" x14ac:dyDescent="0.45">
      <c r="A23" s="2" t="s">
        <v>87</v>
      </c>
      <c r="B23" s="4" t="s">
        <v>3</v>
      </c>
      <c r="C23" s="3">
        <v>7021</v>
      </c>
      <c r="D23" s="10">
        <f t="shared" si="0"/>
        <v>1.1331906555752464E-2</v>
      </c>
      <c r="E23" s="24">
        <f t="shared" si="1"/>
        <v>165.54782287298775</v>
      </c>
      <c r="G23" s="21"/>
      <c r="H23" s="21"/>
      <c r="I23" s="21"/>
      <c r="J23" s="21"/>
    </row>
    <row r="24" spans="1:49" ht="12.75" customHeight="1" x14ac:dyDescent="0.45">
      <c r="A24" s="2" t="s">
        <v>88</v>
      </c>
      <c r="B24" s="4" t="s">
        <v>40</v>
      </c>
      <c r="C24" s="3">
        <v>1954</v>
      </c>
      <c r="D24" s="10">
        <f t="shared" si="0"/>
        <v>3.1537594943655198E-3</v>
      </c>
      <c r="E24" s="24">
        <f t="shared" si="1"/>
        <v>46.073272453185879</v>
      </c>
      <c r="G24" s="21"/>
      <c r="H24" s="21"/>
      <c r="I24" s="21"/>
      <c r="J24" s="21"/>
    </row>
    <row r="25" spans="1:49" ht="12.75" customHeight="1" x14ac:dyDescent="0.45">
      <c r="A25" s="2" t="s">
        <v>89</v>
      </c>
      <c r="B25" s="4" t="s">
        <v>41</v>
      </c>
      <c r="C25" s="3">
        <v>3739</v>
      </c>
      <c r="D25" s="10">
        <f t="shared" si="0"/>
        <v>6.0347526865059771E-3</v>
      </c>
      <c r="E25" s="24">
        <f t="shared" si="1"/>
        <v>88.161701997165821</v>
      </c>
    </row>
    <row r="26" spans="1:49" ht="12.75" customHeight="1" x14ac:dyDescent="0.45">
      <c r="A26" s="2" t="s">
        <v>90</v>
      </c>
      <c r="B26" s="4" t="s">
        <v>42</v>
      </c>
      <c r="C26" s="2">
        <v>1894</v>
      </c>
      <c r="D26" s="10">
        <f t="shared" si="0"/>
        <v>3.0569193870666807E-3</v>
      </c>
      <c r="E26" s="24">
        <f t="shared" si="1"/>
        <v>44.658535325657141</v>
      </c>
    </row>
    <row r="27" spans="1:49" s="1" customFormat="1" ht="12.75" customHeight="1" x14ac:dyDescent="0.45">
      <c r="A27" s="11" t="s">
        <v>91</v>
      </c>
      <c r="B27" s="5" t="s">
        <v>4</v>
      </c>
      <c r="C27" s="8">
        <v>12514</v>
      </c>
      <c r="D27" s="12">
        <f t="shared" si="0"/>
        <v>2.0197618378961165E-2</v>
      </c>
      <c r="E27" s="24">
        <f t="shared" si="1"/>
        <v>295.06700689824368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1:49" ht="12.75" customHeight="1" x14ac:dyDescent="0.45">
      <c r="A28" s="2" t="s">
        <v>92</v>
      </c>
      <c r="B28" s="4" t="s">
        <v>43</v>
      </c>
      <c r="C28" s="3">
        <v>7115</v>
      </c>
      <c r="D28" s="10">
        <f t="shared" si="0"/>
        <v>1.1483622723853977E-2</v>
      </c>
      <c r="E28" s="24">
        <f t="shared" si="1"/>
        <v>167.76424437278277</v>
      </c>
    </row>
    <row r="29" spans="1:49" ht="12.75" customHeight="1" x14ac:dyDescent="0.45">
      <c r="A29" s="2" t="s">
        <v>93</v>
      </c>
      <c r="B29" s="4" t="s">
        <v>44</v>
      </c>
      <c r="C29" s="3">
        <v>10878</v>
      </c>
      <c r="D29" s="10">
        <f t="shared" si="0"/>
        <v>1.7557111453279491E-2</v>
      </c>
      <c r="E29" s="24">
        <f t="shared" si="1"/>
        <v>256.49184122096005</v>
      </c>
    </row>
    <row r="30" spans="1:49" ht="12.75" customHeight="1" x14ac:dyDescent="0.45">
      <c r="A30" s="2" t="s">
        <v>94</v>
      </c>
      <c r="B30" s="4" t="s">
        <v>45</v>
      </c>
      <c r="C30" s="3">
        <v>3688</v>
      </c>
      <c r="D30" s="10">
        <f t="shared" si="0"/>
        <v>5.952438595301964E-3</v>
      </c>
      <c r="E30" s="24">
        <f t="shared" si="1"/>
        <v>86.959175438766394</v>
      </c>
    </row>
    <row r="31" spans="1:49" ht="12.75" customHeight="1" x14ac:dyDescent="0.45">
      <c r="A31" s="2" t="s">
        <v>95</v>
      </c>
      <c r="B31" s="4" t="s">
        <v>46</v>
      </c>
      <c r="C31" s="3">
        <v>2865</v>
      </c>
      <c r="D31" s="10">
        <f t="shared" si="0"/>
        <v>4.6241151235195573E-3</v>
      </c>
      <c r="E31" s="24">
        <f t="shared" si="1"/>
        <v>67.553697839497218</v>
      </c>
    </row>
    <row r="32" spans="1:49" ht="12.75" customHeight="1" x14ac:dyDescent="0.45">
      <c r="A32" s="2" t="s">
        <v>96</v>
      </c>
      <c r="B32" s="4" t="s">
        <v>5</v>
      </c>
      <c r="C32" s="3">
        <v>18183</v>
      </c>
      <c r="D32" s="10">
        <f t="shared" si="0"/>
        <v>2.9347394516913126E-2</v>
      </c>
      <c r="E32" s="24">
        <f t="shared" si="1"/>
        <v>428.73608649758387</v>
      </c>
    </row>
    <row r="33" spans="1:49" ht="12.75" customHeight="1" x14ac:dyDescent="0.45">
      <c r="A33" s="2" t="s">
        <v>97</v>
      </c>
      <c r="B33" s="4" t="s">
        <v>18</v>
      </c>
      <c r="C33" s="3">
        <v>13507</v>
      </c>
      <c r="D33" s="10">
        <f t="shared" si="0"/>
        <v>2.1800322154756947E-2</v>
      </c>
      <c r="E33" s="24">
        <f t="shared" si="1"/>
        <v>318.48090635884427</v>
      </c>
    </row>
    <row r="34" spans="1:49" ht="12.75" customHeight="1" x14ac:dyDescent="0.45">
      <c r="A34" s="2" t="s">
        <v>98</v>
      </c>
      <c r="B34" s="4" t="s">
        <v>47</v>
      </c>
      <c r="C34" s="3">
        <v>6486</v>
      </c>
      <c r="D34" s="10">
        <f t="shared" si="0"/>
        <v>1.0468415599004483E-2</v>
      </c>
      <c r="E34" s="24">
        <f t="shared" si="1"/>
        <v>152.93308348585649</v>
      </c>
    </row>
    <row r="35" spans="1:49" ht="12.75" customHeight="1" x14ac:dyDescent="0.45">
      <c r="A35" s="2" t="s">
        <v>99</v>
      </c>
      <c r="B35" s="4" t="s">
        <v>6</v>
      </c>
      <c r="C35" s="3">
        <v>23893</v>
      </c>
      <c r="D35" s="10">
        <f t="shared" si="0"/>
        <v>3.8563344728185955E-2</v>
      </c>
      <c r="E35" s="24">
        <f t="shared" si="1"/>
        <v>563.37190313406859</v>
      </c>
    </row>
    <row r="36" spans="1:49" ht="12.75" customHeight="1" x14ac:dyDescent="0.45">
      <c r="A36" s="2" t="s">
        <v>100</v>
      </c>
      <c r="B36" s="4" t="s">
        <v>7</v>
      </c>
      <c r="C36" s="3">
        <v>15730</v>
      </c>
      <c r="D36" s="10">
        <f t="shared" si="0"/>
        <v>2.5388248130178929E-2</v>
      </c>
      <c r="E36" s="24">
        <f t="shared" si="1"/>
        <v>370.89691693378398</v>
      </c>
    </row>
    <row r="37" spans="1:49" ht="12.75" customHeight="1" x14ac:dyDescent="0.45">
      <c r="A37" s="2" t="s">
        <v>101</v>
      </c>
      <c r="B37" s="4" t="s">
        <v>48</v>
      </c>
      <c r="C37" s="3">
        <v>352</v>
      </c>
      <c r="D37" s="10">
        <f t="shared" si="0"/>
        <v>5.6812862948652149E-4</v>
      </c>
      <c r="E37" s="24">
        <f t="shared" si="1"/>
        <v>8.2997911481685929</v>
      </c>
    </row>
    <row r="38" spans="1:49" s="1" customFormat="1" ht="12.75" customHeight="1" x14ac:dyDescent="0.45">
      <c r="A38" s="11" t="s">
        <v>102</v>
      </c>
      <c r="B38" s="5" t="s">
        <v>17</v>
      </c>
      <c r="C38" s="8">
        <v>26662</v>
      </c>
      <c r="D38" s="12">
        <f t="shared" si="0"/>
        <v>4.3032515680027375E-2</v>
      </c>
      <c r="E38" s="24">
        <f t="shared" si="1"/>
        <v>628.66202156951988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s="1" customFormat="1" ht="12.75" customHeight="1" x14ac:dyDescent="0.45">
      <c r="A39" s="11" t="s">
        <v>103</v>
      </c>
      <c r="B39" s="5" t="s">
        <v>8</v>
      </c>
      <c r="C39" s="8">
        <v>12688</v>
      </c>
      <c r="D39" s="12">
        <f t="shared" si="0"/>
        <v>2.0478454690127795E-2</v>
      </c>
      <c r="E39" s="24">
        <f t="shared" si="1"/>
        <v>299.16974456807696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12.75" customHeight="1" x14ac:dyDescent="0.45">
      <c r="A40" s="2" t="s">
        <v>104</v>
      </c>
      <c r="B40" s="2" t="s">
        <v>104</v>
      </c>
      <c r="C40" s="9">
        <v>0</v>
      </c>
      <c r="D40" s="10">
        <f t="shared" si="0"/>
        <v>0</v>
      </c>
      <c r="E40" s="24">
        <f t="shared" si="1"/>
        <v>0</v>
      </c>
    </row>
    <row r="41" spans="1:49" ht="12.75" customHeight="1" x14ac:dyDescent="0.45">
      <c r="A41" s="2" t="s">
        <v>105</v>
      </c>
      <c r="B41" s="4" t="s">
        <v>9</v>
      </c>
      <c r="C41" s="3">
        <v>4741</v>
      </c>
      <c r="D41" s="10">
        <f t="shared" si="0"/>
        <v>7.6519824783965861E-3</v>
      </c>
      <c r="E41" s="24">
        <f t="shared" si="1"/>
        <v>111.78781202689572</v>
      </c>
    </row>
    <row r="42" spans="1:49" ht="12.75" customHeight="1" x14ac:dyDescent="0.45">
      <c r="A42" s="2" t="s">
        <v>106</v>
      </c>
      <c r="B42" s="4" t="s">
        <v>49</v>
      </c>
      <c r="C42" s="3">
        <v>1403</v>
      </c>
      <c r="D42" s="10">
        <f t="shared" si="0"/>
        <v>2.2644445090045161E-3</v>
      </c>
      <c r="E42" s="24">
        <f t="shared" si="1"/>
        <v>33.081269832046978</v>
      </c>
    </row>
    <row r="43" spans="1:49" ht="12.75" customHeight="1" x14ac:dyDescent="0.45">
      <c r="A43" s="2" t="s">
        <v>107</v>
      </c>
      <c r="B43" s="4" t="s">
        <v>51</v>
      </c>
      <c r="C43" s="3">
        <v>2305</v>
      </c>
      <c r="D43" s="10">
        <f t="shared" si="0"/>
        <v>3.7202741220637272E-3</v>
      </c>
      <c r="E43" s="24">
        <f t="shared" si="1"/>
        <v>54.349484649228991</v>
      </c>
    </row>
    <row r="44" spans="1:49" ht="12.75" customHeight="1" x14ac:dyDescent="0.45">
      <c r="A44" s="2" t="s">
        <v>108</v>
      </c>
      <c r="B44" s="4" t="s">
        <v>14</v>
      </c>
      <c r="C44" s="3">
        <v>14003</v>
      </c>
      <c r="D44" s="10">
        <f t="shared" si="0"/>
        <v>2.2600867041760682E-2</v>
      </c>
      <c r="E44" s="24">
        <f t="shared" si="1"/>
        <v>330.17606661308179</v>
      </c>
    </row>
    <row r="45" spans="1:49" ht="12.75" customHeight="1" x14ac:dyDescent="0.45">
      <c r="A45" s="2" t="s">
        <v>109</v>
      </c>
      <c r="B45" s="4" t="s">
        <v>52</v>
      </c>
      <c r="C45" s="3">
        <v>997</v>
      </c>
      <c r="D45" s="10">
        <f t="shared" si="0"/>
        <v>1.6091597829490396E-3</v>
      </c>
      <c r="E45" s="24">
        <f t="shared" si="1"/>
        <v>23.508215269102518</v>
      </c>
    </row>
    <row r="46" spans="1:49" ht="12.75" customHeight="1" x14ac:dyDescent="0.45">
      <c r="A46" s="2" t="s">
        <v>110</v>
      </c>
      <c r="B46" s="4" t="s">
        <v>53</v>
      </c>
      <c r="C46" s="3">
        <v>3031</v>
      </c>
      <c r="D46" s="10">
        <f t="shared" si="0"/>
        <v>4.8920394203796781E-3</v>
      </c>
      <c r="E46" s="24">
        <f t="shared" si="1"/>
        <v>71.467803892326714</v>
      </c>
    </row>
    <row r="47" spans="1:49" ht="12.75" customHeight="1" x14ac:dyDescent="0.45">
      <c r="A47" s="2" t="s">
        <v>111</v>
      </c>
      <c r="B47" s="4" t="s">
        <v>34</v>
      </c>
      <c r="C47" s="2">
        <v>0</v>
      </c>
      <c r="D47" s="10">
        <f t="shared" si="0"/>
        <v>0</v>
      </c>
      <c r="E47" s="24">
        <f t="shared" si="1"/>
        <v>0</v>
      </c>
    </row>
    <row r="48" spans="1:49" ht="12.75" customHeight="1" x14ac:dyDescent="0.45">
      <c r="A48" s="2" t="s">
        <v>112</v>
      </c>
      <c r="B48" s="4" t="s">
        <v>26</v>
      </c>
      <c r="C48" s="3">
        <v>12023</v>
      </c>
      <c r="D48" s="10">
        <f t="shared" si="0"/>
        <v>1.9405143500898999E-2</v>
      </c>
      <c r="E48" s="24">
        <f t="shared" si="1"/>
        <v>283.48974140463349</v>
      </c>
    </row>
    <row r="49" spans="1:10" ht="12.75" customHeight="1" x14ac:dyDescent="0.45">
      <c r="A49" s="2" t="s">
        <v>113</v>
      </c>
      <c r="B49" s="4" t="s">
        <v>54</v>
      </c>
      <c r="C49" s="3">
        <v>8463</v>
      </c>
      <c r="D49" s="10">
        <f t="shared" si="0"/>
        <v>1.3659297134501225E-2</v>
      </c>
      <c r="E49" s="24">
        <f t="shared" si="1"/>
        <v>199.5486718379284</v>
      </c>
    </row>
    <row r="50" spans="1:10" ht="12.75" customHeight="1" x14ac:dyDescent="0.45">
      <c r="A50" s="2" t="s">
        <v>114</v>
      </c>
      <c r="B50" s="4" t="s">
        <v>55</v>
      </c>
      <c r="C50" s="3">
        <v>1379</v>
      </c>
      <c r="D50" s="10">
        <f t="shared" si="0"/>
        <v>2.2257084660849804E-3</v>
      </c>
      <c r="E50" s="24">
        <f t="shared" si="1"/>
        <v>32.515374981035478</v>
      </c>
    </row>
    <row r="51" spans="1:10" ht="12.75" customHeight="1" x14ac:dyDescent="0.45">
      <c r="A51" s="2" t="s">
        <v>115</v>
      </c>
      <c r="B51" s="4" t="s">
        <v>56</v>
      </c>
      <c r="C51" s="3">
        <v>3085</v>
      </c>
      <c r="D51" s="10">
        <f t="shared" si="0"/>
        <v>4.9791955169486328E-3</v>
      </c>
      <c r="E51" s="24">
        <f t="shared" si="1"/>
        <v>72.741067307102583</v>
      </c>
    </row>
    <row r="52" spans="1:10" ht="12.75" customHeight="1" x14ac:dyDescent="0.45">
      <c r="A52" s="2" t="s">
        <v>116</v>
      </c>
      <c r="B52" s="4" t="s">
        <v>57</v>
      </c>
      <c r="C52" s="3">
        <v>275</v>
      </c>
      <c r="D52" s="10">
        <f t="shared" si="0"/>
        <v>4.4385049178634491E-4</v>
      </c>
      <c r="E52" s="24">
        <f t="shared" si="1"/>
        <v>6.4842118345067128</v>
      </c>
    </row>
    <row r="53" spans="1:10" ht="12.75" customHeight="1" x14ac:dyDescent="0.45">
      <c r="A53" s="2" t="s">
        <v>117</v>
      </c>
      <c r="B53" s="4" t="s">
        <v>58</v>
      </c>
      <c r="C53" s="3">
        <v>2473</v>
      </c>
      <c r="D53" s="10">
        <f t="shared" si="0"/>
        <v>3.9914264225004758E-3</v>
      </c>
      <c r="E53" s="24">
        <f t="shared" si="1"/>
        <v>58.310748606309453</v>
      </c>
    </row>
    <row r="54" spans="1:10" ht="12.75" customHeight="1" x14ac:dyDescent="0.45">
      <c r="A54" s="2" t="s">
        <v>118</v>
      </c>
      <c r="B54" s="4" t="s">
        <v>50</v>
      </c>
      <c r="C54" s="3">
        <v>8388</v>
      </c>
      <c r="D54" s="10">
        <f t="shared" si="0"/>
        <v>1.3538247000377677E-2</v>
      </c>
      <c r="E54" s="24">
        <f t="shared" si="1"/>
        <v>197.78025042851749</v>
      </c>
    </row>
    <row r="55" spans="1:10" ht="12.75" customHeight="1" x14ac:dyDescent="0.45">
      <c r="A55" s="2" t="s">
        <v>119</v>
      </c>
      <c r="B55" s="4" t="s">
        <v>21</v>
      </c>
      <c r="C55" s="3">
        <v>9672</v>
      </c>
      <c r="D55" s="10">
        <f t="shared" si="0"/>
        <v>1.5610625296572828E-2</v>
      </c>
      <c r="E55" s="24">
        <f t="shared" si="1"/>
        <v>228.05562495763246</v>
      </c>
    </row>
    <row r="56" spans="1:10" ht="12.75" customHeight="1" x14ac:dyDescent="0.45">
      <c r="A56" s="2" t="s">
        <v>120</v>
      </c>
      <c r="B56" s="4" t="s">
        <v>28</v>
      </c>
      <c r="C56" s="3">
        <v>11809</v>
      </c>
      <c r="D56" s="10">
        <f t="shared" si="0"/>
        <v>1.9059747118199806E-2</v>
      </c>
      <c r="E56" s="24">
        <f t="shared" si="1"/>
        <v>278.44384564978094</v>
      </c>
    </row>
    <row r="57" spans="1:10" ht="12.75" customHeight="1" x14ac:dyDescent="0.45">
      <c r="A57" s="2" t="s">
        <v>121</v>
      </c>
      <c r="B57" s="4" t="s">
        <v>59</v>
      </c>
      <c r="C57" s="3">
        <v>1961</v>
      </c>
      <c r="D57" s="10">
        <f t="shared" si="0"/>
        <v>3.1650575068837175E-3</v>
      </c>
      <c r="E57" s="24">
        <f t="shared" si="1"/>
        <v>46.238325118064232</v>
      </c>
    </row>
    <row r="58" spans="1:10" ht="12.75" customHeight="1" x14ac:dyDescent="0.45">
      <c r="A58" s="2" t="s">
        <v>122</v>
      </c>
      <c r="B58" s="4" t="s">
        <v>16</v>
      </c>
      <c r="C58" s="3">
        <v>7548</v>
      </c>
      <c r="D58" s="10">
        <f t="shared" si="0"/>
        <v>1.2182485498193932E-2</v>
      </c>
      <c r="E58" s="24">
        <f t="shared" si="1"/>
        <v>177.97393064311515</v>
      </c>
    </row>
    <row r="59" spans="1:10" ht="12.75" customHeight="1" x14ac:dyDescent="0.45">
      <c r="A59" s="2" t="s">
        <v>123</v>
      </c>
      <c r="B59" s="4" t="s">
        <v>60</v>
      </c>
      <c r="C59" s="3">
        <v>685</v>
      </c>
      <c r="D59" s="10">
        <f t="shared" si="0"/>
        <v>1.1055912249950772E-3</v>
      </c>
      <c r="E59" s="24">
        <f t="shared" si="1"/>
        <v>16.151582205953083</v>
      </c>
    </row>
    <row r="60" spans="1:10" ht="12.75" customHeight="1" x14ac:dyDescent="0.45">
      <c r="A60" s="2" t="s">
        <v>124</v>
      </c>
      <c r="B60" s="4" t="s">
        <v>24</v>
      </c>
      <c r="C60" s="3">
        <v>6075</v>
      </c>
      <c r="D60" s="10">
        <f t="shared" si="0"/>
        <v>9.8050608640074376E-3</v>
      </c>
      <c r="E60" s="24">
        <f t="shared" si="1"/>
        <v>143.24213416228466</v>
      </c>
    </row>
    <row r="61" spans="1:10" ht="12.75" customHeight="1" x14ac:dyDescent="0.45">
      <c r="A61" s="2" t="s">
        <v>125</v>
      </c>
      <c r="B61" s="4" t="s">
        <v>25</v>
      </c>
      <c r="C61" s="3">
        <v>19482</v>
      </c>
      <c r="D61" s="10">
        <f t="shared" si="0"/>
        <v>3.1443982839932987E-2</v>
      </c>
      <c r="E61" s="24">
        <f t="shared" si="1"/>
        <v>459.36514530858102</v>
      </c>
    </row>
    <row r="62" spans="1:10" ht="12.75" customHeight="1" x14ac:dyDescent="0.45">
      <c r="A62" s="2" t="s">
        <v>126</v>
      </c>
      <c r="B62" s="4" t="s">
        <v>61</v>
      </c>
      <c r="C62" s="3">
        <v>3406</v>
      </c>
      <c r="D62" s="10">
        <f t="shared" si="0"/>
        <v>5.4972900909974207E-3</v>
      </c>
      <c r="E62" s="24">
        <f t="shared" si="1"/>
        <v>80.309910939381325</v>
      </c>
    </row>
    <row r="63" spans="1:10" ht="12.75" customHeight="1" x14ac:dyDescent="0.45">
      <c r="A63" s="2" t="s">
        <v>127</v>
      </c>
      <c r="B63" s="4" t="s">
        <v>62</v>
      </c>
      <c r="C63" s="3">
        <v>3823</v>
      </c>
      <c r="D63" s="10">
        <f t="shared" si="0"/>
        <v>6.1703288367243514E-3</v>
      </c>
      <c r="E63" s="24">
        <f t="shared" si="1"/>
        <v>90.142333975706052</v>
      </c>
    </row>
    <row r="64" spans="1:10" ht="12.75" customHeight="1" x14ac:dyDescent="0.45">
      <c r="A64" s="2" t="s">
        <v>128</v>
      </c>
      <c r="B64" s="4" t="s">
        <v>63</v>
      </c>
      <c r="C64" s="3">
        <v>5607</v>
      </c>
      <c r="D64" s="10">
        <f t="shared" si="0"/>
        <v>9.0497080270764939E-3</v>
      </c>
      <c r="E64" s="24">
        <f t="shared" si="1"/>
        <v>132.20718456756049</v>
      </c>
      <c r="G64" s="21"/>
      <c r="H64" s="21"/>
      <c r="I64" s="21"/>
      <c r="J64" s="21"/>
    </row>
    <row r="65" spans="1:10" ht="12.75" customHeight="1" x14ac:dyDescent="0.45">
      <c r="A65" s="2" t="s">
        <v>129</v>
      </c>
      <c r="B65" s="4" t="s">
        <v>64</v>
      </c>
      <c r="C65" s="3">
        <v>1118</v>
      </c>
      <c r="D65" s="10">
        <f t="shared" si="0"/>
        <v>1.8044539993350313E-3</v>
      </c>
      <c r="E65" s="24">
        <f t="shared" si="1"/>
        <v>26.361268476285474</v>
      </c>
      <c r="G65" s="21"/>
      <c r="H65" s="21"/>
      <c r="I65" s="21"/>
      <c r="J65" s="21"/>
    </row>
    <row r="66" spans="1:10" ht="12.75" customHeight="1" x14ac:dyDescent="0.45">
      <c r="A66" s="2" t="s">
        <v>130</v>
      </c>
      <c r="B66" s="4" t="s">
        <v>15</v>
      </c>
      <c r="C66" s="3">
        <v>12327</v>
      </c>
      <c r="D66" s="10">
        <f t="shared" si="0"/>
        <v>1.9895800044546448E-2</v>
      </c>
      <c r="E66" s="24">
        <f t="shared" si="1"/>
        <v>290.65774285077907</v>
      </c>
      <c r="G66" s="21"/>
      <c r="H66" s="21"/>
      <c r="I66" s="21"/>
      <c r="J66" s="21"/>
    </row>
    <row r="67" spans="1:10" ht="12.75" customHeight="1" x14ac:dyDescent="0.45">
      <c r="A67" s="2" t="s">
        <v>131</v>
      </c>
      <c r="B67" s="4" t="s">
        <v>65</v>
      </c>
      <c r="C67" s="3">
        <v>4344</v>
      </c>
      <c r="D67" s="10">
        <f t="shared" ref="D67:D72" si="2">SUM(C67/619578)</f>
        <v>7.0112237684359351E-3</v>
      </c>
      <c r="E67" s="24">
        <f t="shared" ref="E67:E72" si="3">SUM(D67*14609)</f>
        <v>102.42696803308057</v>
      </c>
      <c r="G67" s="21"/>
      <c r="H67" s="21"/>
      <c r="I67" s="21"/>
      <c r="J67" s="21"/>
    </row>
    <row r="68" spans="1:10" ht="12.75" customHeight="1" x14ac:dyDescent="0.45">
      <c r="A68" s="2" t="s">
        <v>132</v>
      </c>
      <c r="B68" s="4" t="s">
        <v>11</v>
      </c>
      <c r="C68" s="3">
        <v>25490</v>
      </c>
      <c r="D68" s="10">
        <f t="shared" si="2"/>
        <v>4.1140905584123387E-2</v>
      </c>
      <c r="E68" s="24">
        <f t="shared" si="3"/>
        <v>601.02748967845855</v>
      </c>
      <c r="G68" s="21"/>
      <c r="H68" s="21"/>
      <c r="I68" s="21"/>
      <c r="J68" s="21"/>
    </row>
    <row r="69" spans="1:10" ht="12.75" customHeight="1" x14ac:dyDescent="0.45">
      <c r="A69" s="2" t="s">
        <v>133</v>
      </c>
      <c r="B69" s="4" t="s">
        <v>66</v>
      </c>
      <c r="C69" s="3">
        <v>3352</v>
      </c>
      <c r="D69" s="10">
        <f t="shared" si="2"/>
        <v>5.4101339944284659E-3</v>
      </c>
      <c r="E69" s="24">
        <f t="shared" si="3"/>
        <v>79.036647524605456</v>
      </c>
      <c r="G69" s="21"/>
      <c r="H69" s="21"/>
      <c r="I69" s="21"/>
      <c r="J69" s="21"/>
    </row>
    <row r="70" spans="1:10" ht="12.75" customHeight="1" x14ac:dyDescent="0.45">
      <c r="A70" s="2" t="s">
        <v>134</v>
      </c>
      <c r="B70" s="4" t="s">
        <v>23</v>
      </c>
      <c r="C70" s="3">
        <v>4419</v>
      </c>
      <c r="D70" s="10">
        <f t="shared" si="2"/>
        <v>7.1322739025594844E-3</v>
      </c>
      <c r="E70" s="24">
        <f t="shared" si="3"/>
        <v>104.1953894424915</v>
      </c>
      <c r="G70" s="26"/>
      <c r="H70" s="21"/>
      <c r="I70" s="21"/>
      <c r="J70" s="21"/>
    </row>
    <row r="71" spans="1:10" ht="12.75" customHeight="1" x14ac:dyDescent="0.45">
      <c r="A71" s="2" t="s">
        <v>135</v>
      </c>
      <c r="B71" s="7" t="s">
        <v>67</v>
      </c>
      <c r="C71" s="3">
        <v>1703</v>
      </c>
      <c r="D71" s="10">
        <f t="shared" si="2"/>
        <v>2.7486450454987103E-3</v>
      </c>
      <c r="E71" s="24">
        <f t="shared" si="3"/>
        <v>40.154955469690663</v>
      </c>
      <c r="G71" s="21"/>
      <c r="H71" s="21"/>
      <c r="I71" s="21"/>
      <c r="J71" s="21"/>
    </row>
    <row r="72" spans="1:10" ht="12.75" customHeight="1" x14ac:dyDescent="0.45">
      <c r="A72" s="2" t="s">
        <v>136</v>
      </c>
      <c r="B72" s="14" t="s">
        <v>12</v>
      </c>
      <c r="C72" s="3">
        <v>5884</v>
      </c>
      <c r="D72" s="10">
        <f t="shared" si="2"/>
        <v>9.4967865224394668E-3</v>
      </c>
      <c r="E72" s="24">
        <f t="shared" si="3"/>
        <v>138.73855430631818</v>
      </c>
      <c r="G72" s="22"/>
      <c r="H72" s="23"/>
      <c r="I72" s="21"/>
      <c r="J72" s="21"/>
    </row>
    <row r="73" spans="1:10" ht="12.75" customHeight="1" x14ac:dyDescent="0.45">
      <c r="A73" s="2" t="s">
        <v>68</v>
      </c>
      <c r="E73" s="25">
        <f>SUM(E2:E72)</f>
        <v>14608.999999999993</v>
      </c>
      <c r="G73" s="21"/>
      <c r="H73" s="21"/>
      <c r="I73" s="21"/>
      <c r="J73" s="21"/>
    </row>
    <row r="74" spans="1:10" ht="12.75" customHeight="1" x14ac:dyDescent="0.45">
      <c r="G74" s="21"/>
      <c r="H74" s="21"/>
      <c r="I74" s="21"/>
      <c r="J74" s="21"/>
    </row>
    <row r="75" spans="1:10" ht="12.75" customHeight="1" x14ac:dyDescent="0.45">
      <c r="G75" s="21"/>
      <c r="H75" s="21"/>
      <c r="I75" s="21"/>
      <c r="J75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475367275EE048BF5CE5D5F6D6916A" ma:contentTypeVersion="10" ma:contentTypeDescription="Create a new document." ma:contentTypeScope="" ma:versionID="96958734427366e0e16a48632e484403">
  <xsd:schema xmlns:xsd="http://www.w3.org/2001/XMLSchema" xmlns:xs="http://www.w3.org/2001/XMLSchema" xmlns:p="http://schemas.microsoft.com/office/2006/metadata/properties" xmlns:ns2="05c6bd59-b0c3-4138-8623-160b0659736f" targetNamespace="http://schemas.microsoft.com/office/2006/metadata/properties" ma:root="true" ma:fieldsID="db60188e8ff97a3ede0699df0dcef064" ns2:_="">
    <xsd:import namespace="05c6bd59-b0c3-4138-8623-160b06597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6bd59-b0c3-4138-8623-160b06597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97A60-34BB-48F9-A01F-C682EBE0343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c02dc7c5-92d6-40e4-8076-de72fa6f9102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9B29AF-2680-4D8A-A890-AA581A871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63CD4-B399-47F7-8BD8-84F692AF4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lshedrick</dc:creator>
  <cp:lastModifiedBy>Laurie Shedrick</cp:lastModifiedBy>
  <dcterms:created xsi:type="dcterms:W3CDTF">2019-01-10T20:23:29Z</dcterms:created>
  <dcterms:modified xsi:type="dcterms:W3CDTF">2021-01-04T15:11:58Z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0x01010045475367275EE048BF5CE5D5F6D6916A</vt:lpwstr>
  </property>
</Properties>
</file>